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8" windowWidth="15120" windowHeight="8016"/>
  </bookViews>
  <sheets>
    <sheet name="2019 год" sheetId="2" r:id="rId1"/>
    <sheet name="2018 год" sheetId="1" r:id="rId2"/>
  </sheets>
  <calcPr calcId="125725" refMode="R1C1"/>
</workbook>
</file>

<file path=xl/calcChain.xml><?xml version="1.0" encoding="utf-8"?>
<calcChain xmlns="http://schemas.openxmlformats.org/spreadsheetml/2006/main">
  <c r="H10" i="2"/>
  <c r="H11"/>
  <c r="H12"/>
  <c r="H13"/>
  <c r="H14"/>
  <c r="H15"/>
  <c r="H16"/>
  <c r="H17"/>
  <c r="H9"/>
  <c r="F18"/>
  <c r="G18"/>
  <c r="H18"/>
  <c r="I18"/>
  <c r="I18" i="1"/>
  <c r="H18"/>
  <c r="G18"/>
  <c r="F18"/>
</calcChain>
</file>

<file path=xl/sharedStrings.xml><?xml version="1.0" encoding="utf-8"?>
<sst xmlns="http://schemas.openxmlformats.org/spreadsheetml/2006/main" count="178" uniqueCount="53">
  <si>
    <t>Раздел 1</t>
  </si>
  <si>
    <t>Сведения о муниципальном недвижимом имуществе</t>
  </si>
  <si>
    <t>№ п/п</t>
  </si>
  <si>
    <t>Наименование недвижимого имущества</t>
  </si>
  <si>
    <t>Муницип. Собст-ть</t>
  </si>
  <si>
    <t>Земельный участок (гараж)</t>
  </si>
  <si>
    <t>70:18:0000003:892</t>
  </si>
  <si>
    <t>Земельный участок (для размещения школы)</t>
  </si>
  <si>
    <t xml:space="preserve">                                                                                                   ИТОГО</t>
  </si>
  <si>
    <t>О.В.Григорьева</t>
  </si>
  <si>
    <t>Приложение № ___________</t>
  </si>
  <si>
    <t xml:space="preserve">к приложению распоряжения </t>
  </si>
  <si>
    <t xml:space="preserve">администрации города Кедрового </t>
  </si>
  <si>
    <t>70:18:0000003:635</t>
  </si>
  <si>
    <t>70:18: 0000003:958</t>
  </si>
  <si>
    <t>Здание отопительной котельной</t>
  </si>
  <si>
    <t>Муниципальное автономное общеобразовательное учреждение Пудинская средняя общеобразовательная школа.</t>
  </si>
  <si>
    <t>Сведениия о кадастровой стоимости недвижимого имущества, руб.</t>
  </si>
  <si>
    <t>Отсутствует</t>
  </si>
  <si>
    <t>70: 18:0000003:1084</t>
  </si>
  <si>
    <t>Выписка из Единого государственного реестра недвижимости № 70:18:0000003:1084-70/001/2017-1 от 19.07.2017</t>
  </si>
  <si>
    <t>Даты возникновения и прекрашения права муниципальной собственности на недвижимое имущество</t>
  </si>
  <si>
    <t>от " _____"  __________ 2019 № _______</t>
  </si>
  <si>
    <t>Площадь, протяженность и (или) иные параметры, характеризующие физические свойства недвижимого имущества, кв.м</t>
  </si>
  <si>
    <t>Адрес (местоположение) недвижимого имущества</t>
  </si>
  <si>
    <t>Кадастровый номер муниципального недвижимого имущества</t>
  </si>
  <si>
    <t>Сведения о балансовой стоимости недвижимого имущества, руб.</t>
  </si>
  <si>
    <t>Сведения о начисленной амортизации (износе) недвижимого имущества, руб.</t>
  </si>
  <si>
    <t>Сведения об остаточной  стоимости недвижимого имущества, руб.</t>
  </si>
  <si>
    <t>Реквизиты документов - оснований возникновения (прекращения) права муниципальной собственности на недвижимое имущество</t>
  </si>
  <si>
    <t>Сведения о правообладателе муниципального недвижимого имущества</t>
  </si>
  <si>
    <t>Сведения об установленных в отношении муниципального недвижимого имущества ограничениях (обременениях) с указанием основания и даты их возникновения  и прекращения</t>
  </si>
  <si>
    <t>ограничений (обременений) нет</t>
  </si>
  <si>
    <t>Здание 2-этажное  (школа с.Пудино)</t>
  </si>
  <si>
    <t>Томская область, г. Кедровый, с. Пудино, ул. Горького, д. 8</t>
  </si>
  <si>
    <t xml:space="preserve">Свидетельство о государственной регистрации прав от 24.01. 2008г. серия 70 АБ 179970 </t>
  </si>
  <si>
    <t>Здание (гараж с.Пудино)</t>
  </si>
  <si>
    <t>01.01.1978</t>
  </si>
  <si>
    <t>Сооружение (склад)</t>
  </si>
  <si>
    <t>Сооружение (водонапорная башня)</t>
  </si>
  <si>
    <t>Сооружение (скважина водозаборная)</t>
  </si>
  <si>
    <t>Томская обл, муниципальное образов "Город Кедровый"  с. Пудино, ул. Промышленная, д.3/а</t>
  </si>
  <si>
    <t>Свидетельство о государственной регистрации права от 01.02.2013 серия 70 АВ 377395 на основании постановления от 08.11.2012 № 685</t>
  </si>
  <si>
    <t xml:space="preserve">Томская обл, муниципальное образование "Город Кедровый" с. Пудино , ул. Горького, д. 8. </t>
  </si>
  <si>
    <t>Томская обл, муниципальное образование "Город Кедровый" с. Пудино , ул. Горького, д. 8/2</t>
  </si>
  <si>
    <t>Сооружение (пожарный резервуар)</t>
  </si>
  <si>
    <t>Свидетельство о государственной регистрации права от 30.05.2016 серия 011776 на основании постановления от 19.02.2016 № 50</t>
  </si>
  <si>
    <t xml:space="preserve">Руководитель </t>
  </si>
  <si>
    <t>Руководитель МУ "ЦБ" города Кедрового</t>
  </si>
  <si>
    <t>У. В. Шатыло</t>
  </si>
  <si>
    <t>Муниципальное автономное общеобразовательное учреждение Пудинская средняя общеобразовательная школа</t>
  </si>
  <si>
    <r>
      <t>Приложение №</t>
    </r>
    <r>
      <rPr>
        <u/>
        <sz val="20"/>
        <color indexed="8"/>
        <rFont val="Times New Roman"/>
        <family val="1"/>
        <charset val="204"/>
      </rPr>
      <t xml:space="preserve"> 3</t>
    </r>
  </si>
  <si>
    <r>
      <t>от "17"  02   2020  №</t>
    </r>
    <r>
      <rPr>
        <sz val="20"/>
        <color indexed="8"/>
        <rFont val="Times New Roman"/>
        <family val="1"/>
        <charset val="204"/>
      </rPr>
      <t xml:space="preserve"> </t>
    </r>
    <r>
      <rPr>
        <u/>
        <sz val="20"/>
        <color indexed="8"/>
        <rFont val="Times New Roman"/>
        <family val="1"/>
        <charset val="204"/>
      </rPr>
      <t xml:space="preserve">57 </t>
    </r>
  </si>
</sst>
</file>

<file path=xl/styles.xml><?xml version="1.0" encoding="utf-8"?>
<styleSheet xmlns="http://schemas.openxmlformats.org/spreadsheetml/2006/main">
  <fonts count="23">
    <font>
      <sz val="11"/>
      <color theme="1"/>
      <name val="Calibri"/>
      <family val="2"/>
      <charset val="204"/>
      <scheme val="minor"/>
    </font>
    <font>
      <sz val="8"/>
      <name val="Arial"/>
      <family val="2"/>
    </font>
    <font>
      <sz val="8"/>
      <color indexed="8"/>
      <name val="Arial"/>
      <family val="2"/>
      <charset val="204"/>
    </font>
    <font>
      <sz val="16"/>
      <color indexed="8"/>
      <name val="Calibri"/>
      <family val="2"/>
      <charset val="204"/>
    </font>
    <font>
      <sz val="18"/>
      <color indexed="8"/>
      <name val="Calibri"/>
      <family val="2"/>
      <charset val="204"/>
    </font>
    <font>
      <sz val="20"/>
      <color indexed="8"/>
      <name val="Times New Roman"/>
      <family val="1"/>
      <charset val="204"/>
    </font>
    <font>
      <b/>
      <i/>
      <sz val="22"/>
      <color indexed="8"/>
      <name val="Times New Roman"/>
      <family val="1"/>
      <charset val="204"/>
    </font>
    <font>
      <sz val="24"/>
      <color indexed="8"/>
      <name val="Times New Roman"/>
      <family val="1"/>
      <charset val="204"/>
    </font>
    <font>
      <sz val="24"/>
      <name val="Times New Roman"/>
      <family val="1"/>
      <charset val="204"/>
    </font>
    <font>
      <b/>
      <sz val="24"/>
      <color indexed="8"/>
      <name val="Times New Roman"/>
      <family val="1"/>
      <charset val="204"/>
    </font>
    <font>
      <b/>
      <sz val="26"/>
      <name val="Times New Roman"/>
      <family val="1"/>
      <charset val="204"/>
    </font>
    <font>
      <sz val="26"/>
      <color indexed="8"/>
      <name val="Times New Roman"/>
      <family val="1"/>
      <charset val="204"/>
    </font>
    <font>
      <b/>
      <i/>
      <sz val="26"/>
      <color indexed="8"/>
      <name val="Times New Roman"/>
      <family val="1"/>
      <charset val="204"/>
    </font>
    <font>
      <b/>
      <sz val="26"/>
      <color indexed="8"/>
      <name val="Times New Roman"/>
      <family val="1"/>
      <charset val="204"/>
    </font>
    <font>
      <b/>
      <i/>
      <sz val="26"/>
      <color indexed="8"/>
      <name val="Arial"/>
      <family val="2"/>
      <charset val="204"/>
    </font>
    <font>
      <sz val="26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26"/>
      <color indexed="8"/>
      <name val="Arial"/>
      <family val="2"/>
      <charset val="204"/>
    </font>
    <font>
      <sz val="8"/>
      <name val="Calibri"/>
      <family val="2"/>
      <charset val="204"/>
    </font>
    <font>
      <sz val="28"/>
      <color indexed="8"/>
      <name val="Times New Roman"/>
      <family val="1"/>
      <charset val="204"/>
    </font>
    <font>
      <b/>
      <sz val="28"/>
      <color indexed="8"/>
      <name val="Times New Roman"/>
      <family val="1"/>
      <charset val="204"/>
    </font>
    <font>
      <sz val="26"/>
      <name val="Times New Roman"/>
      <family val="1"/>
      <charset val="204"/>
    </font>
    <font>
      <u/>
      <sz val="2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6">
    <xf numFmtId="0" fontId="0" fillId="0" borderId="0" xfId="0"/>
    <xf numFmtId="0" fontId="2" fillId="0" borderId="0" xfId="0" applyFont="1"/>
    <xf numFmtId="0" fontId="0" fillId="0" borderId="0" xfId="0" applyAlignment="1">
      <alignment vertical="center"/>
    </xf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4" fontId="8" fillId="0" borderId="1" xfId="1" applyNumberFormat="1" applyFont="1" applyBorder="1" applyAlignment="1">
      <alignment horizontal="center" vertical="center"/>
    </xf>
    <xf numFmtId="0" fontId="8" fillId="0" borderId="1" xfId="1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49" fontId="8" fillId="0" borderId="1" xfId="1" applyNumberFormat="1" applyFont="1" applyBorder="1" applyAlignment="1">
      <alignment horizontal="center" vertical="center" wrapText="1"/>
    </xf>
    <xf numFmtId="14" fontId="8" fillId="0" borderId="1" xfId="1" applyNumberFormat="1" applyFont="1" applyBorder="1" applyAlignment="1">
      <alignment horizontal="center" vertical="center" wrapText="1"/>
    </xf>
    <xf numFmtId="1" fontId="8" fillId="0" borderId="1" xfId="1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6" fillId="0" borderId="0" xfId="0" applyFont="1"/>
    <xf numFmtId="0" fontId="15" fillId="0" borderId="0" xfId="0" applyFont="1"/>
    <xf numFmtId="0" fontId="7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1" fontId="8" fillId="0" borderId="1" xfId="1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2" borderId="1" xfId="1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8" fillId="2" borderId="1" xfId="1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2" fontId="8" fillId="0" borderId="1" xfId="1" applyNumberFormat="1" applyFont="1" applyBorder="1" applyAlignment="1">
      <alignment horizontal="center" vertical="center" wrapText="1"/>
    </xf>
    <xf numFmtId="1" fontId="8" fillId="2" borderId="1" xfId="1" applyNumberFormat="1" applyFont="1" applyFill="1" applyBorder="1" applyAlignment="1">
      <alignment horizontal="center" vertical="center" wrapText="1"/>
    </xf>
    <xf numFmtId="4" fontId="8" fillId="0" borderId="1" xfId="1" applyNumberFormat="1" applyFont="1" applyBorder="1" applyAlignment="1">
      <alignment horizontal="right" vertical="center"/>
    </xf>
    <xf numFmtId="4" fontId="8" fillId="0" borderId="2" xfId="1" applyNumberFormat="1" applyFont="1" applyBorder="1" applyAlignment="1">
      <alignment horizontal="right" vertical="center"/>
    </xf>
    <xf numFmtId="4" fontId="13" fillId="0" borderId="1" xfId="0" applyNumberFormat="1" applyFont="1" applyBorder="1" applyAlignment="1">
      <alignment horizontal="right"/>
    </xf>
    <xf numFmtId="4" fontId="13" fillId="0" borderId="2" xfId="0" applyNumberFormat="1" applyFont="1" applyBorder="1" applyAlignment="1">
      <alignment horizontal="right"/>
    </xf>
    <xf numFmtId="0" fontId="17" fillId="0" borderId="0" xfId="0" applyFont="1" applyAlignment="1"/>
    <xf numFmtId="0" fontId="15" fillId="0" borderId="0" xfId="0" applyFont="1" applyAlignment="1"/>
    <xf numFmtId="0" fontId="15" fillId="0" borderId="3" xfId="0" applyFont="1" applyBorder="1"/>
    <xf numFmtId="0" fontId="16" fillId="0" borderId="0" xfId="0" applyFont="1" applyAlignment="1">
      <alignment horizontal="center" vertical="center"/>
    </xf>
    <xf numFmtId="0" fontId="16" fillId="0" borderId="0" xfId="0" applyFont="1"/>
    <xf numFmtId="0" fontId="16" fillId="0" borderId="0" xfId="0" applyFont="1" applyAlignment="1">
      <alignment vertical="center"/>
    </xf>
    <xf numFmtId="0" fontId="19" fillId="0" borderId="0" xfId="0" applyFont="1" applyAlignment="1">
      <alignment horizontal="center" vertical="center"/>
    </xf>
    <xf numFmtId="0" fontId="21" fillId="0" borderId="1" xfId="1" applyNumberFormat="1" applyFont="1" applyBorder="1" applyAlignment="1">
      <alignment horizontal="center" vertical="center" wrapText="1"/>
    </xf>
    <xf numFmtId="0" fontId="21" fillId="2" borderId="1" xfId="1" applyNumberFormat="1" applyFont="1" applyFill="1" applyBorder="1" applyAlignment="1">
      <alignment horizontal="center" vertical="center" wrapText="1"/>
    </xf>
    <xf numFmtId="0" fontId="21" fillId="0" borderId="1" xfId="1" applyNumberFormat="1" applyFont="1" applyFill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/>
    </xf>
    <xf numFmtId="4" fontId="21" fillId="0" borderId="1" xfId="1" applyNumberFormat="1" applyFont="1" applyBorder="1" applyAlignment="1">
      <alignment horizontal="right" vertical="center"/>
    </xf>
    <xf numFmtId="4" fontId="21" fillId="0" borderId="2" xfId="1" applyNumberFormat="1" applyFont="1" applyBorder="1" applyAlignment="1">
      <alignment horizontal="right" vertical="center"/>
    </xf>
    <xf numFmtId="1" fontId="21" fillId="0" borderId="1" xfId="1" applyNumberFormat="1" applyFont="1" applyBorder="1" applyAlignment="1">
      <alignment horizontal="center" vertical="center" wrapText="1"/>
    </xf>
    <xf numFmtId="2" fontId="21" fillId="0" borderId="1" xfId="1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13" fillId="0" borderId="2" xfId="0" applyFont="1" applyBorder="1" applyAlignment="1">
      <alignment horizontal="right"/>
    </xf>
    <xf numFmtId="0" fontId="13" fillId="0" borderId="4" xfId="0" applyFont="1" applyBorder="1" applyAlignment="1">
      <alignment horizontal="right"/>
    </xf>
    <xf numFmtId="0" fontId="13" fillId="0" borderId="5" xfId="0" applyFont="1" applyBorder="1" applyAlignment="1">
      <alignment horizontal="right"/>
    </xf>
    <xf numFmtId="0" fontId="9" fillId="0" borderId="2" xfId="0" applyFont="1" applyBorder="1" applyAlignment="1"/>
    <xf numFmtId="0" fontId="9" fillId="0" borderId="4" xfId="0" applyFont="1" applyBorder="1" applyAlignment="1"/>
    <xf numFmtId="0" fontId="9" fillId="0" borderId="5" xfId="0" applyFont="1" applyBorder="1" applyAlignment="1"/>
    <xf numFmtId="0" fontId="14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7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13" fillId="0" borderId="0" xfId="0" applyFont="1" applyAlignment="1">
      <alignment horizontal="center"/>
    </xf>
    <xf numFmtId="0" fontId="22" fillId="0" borderId="0" xfId="0" applyFont="1" applyAlignment="1">
      <alignment vertical="center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3"/>
  <sheetViews>
    <sheetView tabSelected="1" topLeftCell="E1" zoomScale="40" zoomScaleNormal="40" workbookViewId="0">
      <selection activeCell="I8" sqref="I8"/>
    </sheetView>
  </sheetViews>
  <sheetFormatPr defaultRowHeight="14.4"/>
  <cols>
    <col min="1" max="1" width="13" style="20" customWidth="1"/>
    <col min="2" max="2" width="55.6640625" customWidth="1"/>
    <col min="3" max="3" width="55.44140625" customWidth="1"/>
    <col min="4" max="4" width="40.88671875" customWidth="1"/>
    <col min="5" max="5" width="45.21875" customWidth="1"/>
    <col min="6" max="6" width="39.33203125" customWidth="1"/>
    <col min="7" max="7" width="40.6640625" customWidth="1"/>
    <col min="8" max="8" width="36.44140625" customWidth="1"/>
    <col min="9" max="9" width="43.6640625" customWidth="1"/>
    <col min="10" max="10" width="49.5546875" customWidth="1"/>
    <col min="11" max="11" width="57.44140625" customWidth="1"/>
    <col min="12" max="12" width="40.33203125" style="2" customWidth="1"/>
    <col min="13" max="13" width="68.6640625" style="2" customWidth="1"/>
  </cols>
  <sheetData>
    <row r="1" spans="1:13" ht="25.2">
      <c r="K1" s="1"/>
      <c r="L1" s="14" t="s">
        <v>51</v>
      </c>
      <c r="M1" s="14"/>
    </row>
    <row r="2" spans="1:13" ht="25.2">
      <c r="K2" s="1"/>
      <c r="L2" s="14" t="s">
        <v>11</v>
      </c>
      <c r="M2" s="14"/>
    </row>
    <row r="3" spans="1:13" ht="25.2">
      <c r="K3" s="1"/>
      <c r="L3" s="14" t="s">
        <v>12</v>
      </c>
      <c r="M3" s="14"/>
    </row>
    <row r="4" spans="1:13" ht="27.6">
      <c r="B4" s="16" t="s">
        <v>0</v>
      </c>
      <c r="K4" s="1"/>
      <c r="L4" s="65" t="s">
        <v>52</v>
      </c>
      <c r="M4" s="15"/>
    </row>
    <row r="5" spans="1:13" ht="35.4">
      <c r="A5" s="40"/>
      <c r="B5" s="51" t="s">
        <v>50</v>
      </c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</row>
    <row r="6" spans="1:13" ht="34.799999999999997">
      <c r="A6" s="51" t="s">
        <v>1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</row>
    <row r="7" spans="1:13">
      <c r="A7" s="37"/>
      <c r="B7" s="38"/>
      <c r="C7" s="38"/>
      <c r="D7" s="38"/>
      <c r="E7" s="38"/>
      <c r="F7" s="38"/>
      <c r="G7" s="38"/>
      <c r="H7" s="38"/>
      <c r="I7" s="38"/>
      <c r="J7" s="38"/>
      <c r="K7" s="38"/>
      <c r="L7" s="39"/>
      <c r="M7" s="39"/>
    </row>
    <row r="8" spans="1:13" s="24" customFormat="1" ht="324.75" customHeight="1">
      <c r="A8" s="22" t="s">
        <v>2</v>
      </c>
      <c r="B8" s="22" t="s">
        <v>3</v>
      </c>
      <c r="C8" s="22" t="s">
        <v>24</v>
      </c>
      <c r="D8" s="22" t="s">
        <v>25</v>
      </c>
      <c r="E8" s="22" t="s">
        <v>23</v>
      </c>
      <c r="F8" s="22" t="s">
        <v>26</v>
      </c>
      <c r="G8" s="22" t="s">
        <v>27</v>
      </c>
      <c r="H8" s="22" t="s">
        <v>28</v>
      </c>
      <c r="I8" s="22" t="s">
        <v>17</v>
      </c>
      <c r="J8" s="23" t="s">
        <v>21</v>
      </c>
      <c r="K8" s="23" t="s">
        <v>29</v>
      </c>
      <c r="L8" s="22" t="s">
        <v>30</v>
      </c>
      <c r="M8" s="22" t="s">
        <v>31</v>
      </c>
    </row>
    <row r="9" spans="1:13" s="19" customFormat="1" ht="132" customHeight="1">
      <c r="A9" s="18">
        <v>1</v>
      </c>
      <c r="B9" s="41" t="s">
        <v>33</v>
      </c>
      <c r="C9" s="6" t="s">
        <v>34</v>
      </c>
      <c r="D9" s="6" t="s">
        <v>13</v>
      </c>
      <c r="E9" s="44">
        <v>2591.4</v>
      </c>
      <c r="F9" s="45">
        <v>25246292.690000001</v>
      </c>
      <c r="G9" s="45">
        <v>25246292.690000001</v>
      </c>
      <c r="H9" s="45">
        <f>F9-G9</f>
        <v>0</v>
      </c>
      <c r="I9" s="45">
        <v>14895574.51</v>
      </c>
      <c r="J9" s="12">
        <v>39471</v>
      </c>
      <c r="K9" s="10" t="s">
        <v>35</v>
      </c>
      <c r="L9" s="6" t="s">
        <v>4</v>
      </c>
      <c r="M9" s="6" t="s">
        <v>32</v>
      </c>
    </row>
    <row r="10" spans="1:13" ht="158.25" customHeight="1">
      <c r="A10" s="18">
        <v>2</v>
      </c>
      <c r="B10" s="41" t="s">
        <v>36</v>
      </c>
      <c r="C10" s="6" t="s">
        <v>43</v>
      </c>
      <c r="D10" s="9" t="s">
        <v>18</v>
      </c>
      <c r="E10" s="47" t="s">
        <v>18</v>
      </c>
      <c r="F10" s="45">
        <v>121929.21</v>
      </c>
      <c r="G10" s="45">
        <v>121929.21</v>
      </c>
      <c r="H10" s="45">
        <f t="shared" ref="H10:H17" si="0">F10-G10</f>
        <v>0</v>
      </c>
      <c r="I10" s="45" t="s">
        <v>18</v>
      </c>
      <c r="J10" s="12">
        <v>28734</v>
      </c>
      <c r="K10" s="8" t="s">
        <v>18</v>
      </c>
      <c r="L10" s="6" t="s">
        <v>4</v>
      </c>
      <c r="M10" s="6" t="s">
        <v>32</v>
      </c>
    </row>
    <row r="11" spans="1:13" ht="163.5" customHeight="1">
      <c r="A11" s="18">
        <v>3</v>
      </c>
      <c r="B11" s="41" t="s">
        <v>38</v>
      </c>
      <c r="C11" s="6" t="s">
        <v>43</v>
      </c>
      <c r="D11" s="9" t="s">
        <v>18</v>
      </c>
      <c r="E11" s="47" t="s">
        <v>18</v>
      </c>
      <c r="F11" s="45">
        <v>73599.199999999997</v>
      </c>
      <c r="G11" s="45">
        <v>73599.199999999997</v>
      </c>
      <c r="H11" s="45">
        <f t="shared" si="0"/>
        <v>0</v>
      </c>
      <c r="I11" s="45" t="s">
        <v>18</v>
      </c>
      <c r="J11" s="11" t="s">
        <v>37</v>
      </c>
      <c r="K11" s="21" t="s">
        <v>18</v>
      </c>
      <c r="L11" s="6" t="s">
        <v>4</v>
      </c>
      <c r="M11" s="6" t="s">
        <v>32</v>
      </c>
    </row>
    <row r="12" spans="1:13" ht="170.25" customHeight="1">
      <c r="A12" s="18">
        <v>4</v>
      </c>
      <c r="B12" s="41" t="s">
        <v>39</v>
      </c>
      <c r="C12" s="6" t="s">
        <v>43</v>
      </c>
      <c r="D12" s="9" t="s">
        <v>18</v>
      </c>
      <c r="E12" s="47" t="s">
        <v>18</v>
      </c>
      <c r="F12" s="45">
        <v>261904.5</v>
      </c>
      <c r="G12" s="45">
        <v>261904.5</v>
      </c>
      <c r="H12" s="45">
        <f t="shared" si="0"/>
        <v>0</v>
      </c>
      <c r="I12" s="45" t="s">
        <v>18</v>
      </c>
      <c r="J12" s="12">
        <v>38716</v>
      </c>
      <c r="K12" s="21" t="s">
        <v>18</v>
      </c>
      <c r="L12" s="6" t="s">
        <v>4</v>
      </c>
      <c r="M12" s="6" t="s">
        <v>32</v>
      </c>
    </row>
    <row r="13" spans="1:13" ht="158.25" customHeight="1">
      <c r="A13" s="18">
        <v>5</v>
      </c>
      <c r="B13" s="41" t="s">
        <v>40</v>
      </c>
      <c r="C13" s="6" t="s">
        <v>43</v>
      </c>
      <c r="D13" s="9" t="s">
        <v>18</v>
      </c>
      <c r="E13" s="47" t="s">
        <v>18</v>
      </c>
      <c r="F13" s="45">
        <v>278765.38</v>
      </c>
      <c r="G13" s="45">
        <v>278765.38</v>
      </c>
      <c r="H13" s="45">
        <f t="shared" si="0"/>
        <v>0</v>
      </c>
      <c r="I13" s="45" t="s">
        <v>18</v>
      </c>
      <c r="J13" s="12">
        <v>38716</v>
      </c>
      <c r="K13" s="21" t="s">
        <v>18</v>
      </c>
      <c r="L13" s="6" t="s">
        <v>4</v>
      </c>
      <c r="M13" s="6" t="s">
        <v>32</v>
      </c>
    </row>
    <row r="14" spans="1:13" ht="214.5" customHeight="1">
      <c r="A14" s="18">
        <v>6</v>
      </c>
      <c r="B14" s="42" t="s">
        <v>5</v>
      </c>
      <c r="C14" s="10" t="s">
        <v>41</v>
      </c>
      <c r="D14" s="9" t="s">
        <v>6</v>
      </c>
      <c r="E14" s="48">
        <v>619</v>
      </c>
      <c r="F14" s="45">
        <v>134762.49</v>
      </c>
      <c r="G14" s="45">
        <v>0</v>
      </c>
      <c r="H14" s="45">
        <f t="shared" si="0"/>
        <v>134762.49</v>
      </c>
      <c r="I14" s="45">
        <v>105093.82</v>
      </c>
      <c r="J14" s="12">
        <v>41306</v>
      </c>
      <c r="K14" s="13" t="s">
        <v>42</v>
      </c>
      <c r="L14" s="6" t="s">
        <v>4</v>
      </c>
      <c r="M14" s="6" t="s">
        <v>32</v>
      </c>
    </row>
    <row r="15" spans="1:13" ht="218.25" customHeight="1">
      <c r="A15" s="18">
        <v>7</v>
      </c>
      <c r="B15" s="41" t="s">
        <v>7</v>
      </c>
      <c r="C15" s="6" t="s">
        <v>43</v>
      </c>
      <c r="D15" s="9" t="s">
        <v>14</v>
      </c>
      <c r="E15" s="48">
        <v>15867</v>
      </c>
      <c r="F15" s="45">
        <v>2548398.87</v>
      </c>
      <c r="G15" s="45">
        <v>0</v>
      </c>
      <c r="H15" s="45">
        <f t="shared" si="0"/>
        <v>2548398.87</v>
      </c>
      <c r="I15" s="45">
        <v>2548398.87</v>
      </c>
      <c r="J15" s="12">
        <v>42520</v>
      </c>
      <c r="K15" s="29" t="s">
        <v>46</v>
      </c>
      <c r="L15" s="6" t="s">
        <v>4</v>
      </c>
      <c r="M15" s="6" t="s">
        <v>32</v>
      </c>
    </row>
    <row r="16" spans="1:13" s="20" customFormat="1" ht="180.75" customHeight="1">
      <c r="A16" s="18">
        <v>8</v>
      </c>
      <c r="B16" s="42" t="s">
        <v>45</v>
      </c>
      <c r="C16" s="6" t="s">
        <v>43</v>
      </c>
      <c r="D16" s="9" t="s">
        <v>18</v>
      </c>
      <c r="E16" s="47" t="s">
        <v>18</v>
      </c>
      <c r="F16" s="45">
        <v>1</v>
      </c>
      <c r="G16" s="45">
        <v>1</v>
      </c>
      <c r="H16" s="45">
        <f t="shared" si="0"/>
        <v>0</v>
      </c>
      <c r="I16" s="46" t="s">
        <v>18</v>
      </c>
      <c r="J16" s="12" t="s">
        <v>18</v>
      </c>
      <c r="K16" s="13" t="s">
        <v>18</v>
      </c>
      <c r="L16" s="6" t="s">
        <v>4</v>
      </c>
      <c r="M16" s="6" t="s">
        <v>32</v>
      </c>
    </row>
    <row r="17" spans="1:13" s="2" customFormat="1" ht="172.8" customHeight="1">
      <c r="A17" s="18">
        <v>9</v>
      </c>
      <c r="B17" s="43" t="s">
        <v>15</v>
      </c>
      <c r="C17" s="6" t="s">
        <v>44</v>
      </c>
      <c r="D17" s="9" t="s">
        <v>19</v>
      </c>
      <c r="E17" s="48">
        <v>112</v>
      </c>
      <c r="F17" s="45">
        <v>1</v>
      </c>
      <c r="G17" s="45">
        <v>1</v>
      </c>
      <c r="H17" s="45">
        <f t="shared" si="0"/>
        <v>0</v>
      </c>
      <c r="I17" s="46">
        <v>697788</v>
      </c>
      <c r="J17" s="12">
        <v>42935</v>
      </c>
      <c r="K17" s="29" t="s">
        <v>20</v>
      </c>
      <c r="L17" s="6" t="s">
        <v>4</v>
      </c>
      <c r="M17" s="6" t="s">
        <v>32</v>
      </c>
    </row>
    <row r="18" spans="1:13" s="3" customFormat="1" ht="31.8">
      <c r="A18" s="53" t="s">
        <v>8</v>
      </c>
      <c r="B18" s="54"/>
      <c r="C18" s="54"/>
      <c r="D18" s="54"/>
      <c r="E18" s="55"/>
      <c r="F18" s="32">
        <f>SUM(F9:F17)</f>
        <v>28665654.34</v>
      </c>
      <c r="G18" s="32">
        <f>SUM(G9:G17)</f>
        <v>25982492.98</v>
      </c>
      <c r="H18" s="32">
        <f>SUM(H9:H17)</f>
        <v>2683161.3600000003</v>
      </c>
      <c r="I18" s="33">
        <f>SUM(I9,I14,I15,I17)</f>
        <v>18246855.199999999</v>
      </c>
      <c r="J18" s="56"/>
      <c r="K18" s="57"/>
      <c r="L18" s="57"/>
      <c r="M18" s="58"/>
    </row>
    <row r="19" spans="1:13">
      <c r="A19" s="37"/>
      <c r="B19" s="38"/>
      <c r="C19" s="38"/>
      <c r="D19" s="38"/>
      <c r="E19" s="38"/>
      <c r="F19" s="38"/>
      <c r="G19" s="38"/>
      <c r="H19" s="38"/>
      <c r="I19" s="38"/>
      <c r="J19" s="38"/>
      <c r="K19" s="38"/>
      <c r="L19" s="39"/>
      <c r="M19" s="39"/>
    </row>
    <row r="20" spans="1:13">
      <c r="A20" s="37"/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39"/>
      <c r="M20" s="39"/>
    </row>
    <row r="21" spans="1:13" s="4" customFormat="1" ht="42.6" customHeight="1">
      <c r="A21" s="27"/>
      <c r="B21" s="34" t="s">
        <v>48</v>
      </c>
      <c r="D21" s="35"/>
      <c r="E21" s="17"/>
      <c r="F21" s="17"/>
      <c r="G21" s="36"/>
      <c r="H21" s="36"/>
      <c r="I21" s="17"/>
      <c r="J21" s="49" t="s">
        <v>49</v>
      </c>
      <c r="K21" s="50"/>
      <c r="L21" s="5"/>
      <c r="M21" s="5"/>
    </row>
    <row r="22" spans="1:13">
      <c r="A22" s="37"/>
      <c r="B22" s="38"/>
      <c r="C22" s="38"/>
      <c r="D22" s="38"/>
      <c r="E22" s="38"/>
      <c r="F22" s="38"/>
      <c r="G22" s="38"/>
      <c r="H22" s="38"/>
      <c r="I22" s="38"/>
      <c r="J22" s="38"/>
      <c r="K22" s="38"/>
      <c r="L22" s="39"/>
      <c r="M22" s="39"/>
    </row>
    <row r="23" spans="1:13" ht="33.6">
      <c r="A23" s="37"/>
      <c r="B23" s="38"/>
      <c r="C23" s="49"/>
      <c r="D23" s="50"/>
      <c r="E23" s="38"/>
      <c r="F23" s="38"/>
      <c r="G23" s="38"/>
      <c r="H23" s="38"/>
      <c r="I23" s="38"/>
      <c r="J23" s="49"/>
      <c r="K23" s="50"/>
      <c r="L23" s="39"/>
      <c r="M23" s="39"/>
    </row>
  </sheetData>
  <mergeCells count="7">
    <mergeCell ref="C23:D23"/>
    <mergeCell ref="J23:K23"/>
    <mergeCell ref="B5:M5"/>
    <mergeCell ref="J21:K21"/>
    <mergeCell ref="A6:M6"/>
    <mergeCell ref="A18:E18"/>
    <mergeCell ref="J18:M18"/>
  </mergeCells>
  <phoneticPr fontId="0" type="noConversion"/>
  <pageMargins left="0.4" right="0.22" top="0.78740157480314965" bottom="0.41" header="0.51181102362204722" footer="0.26"/>
  <pageSetup paperSize="9" scale="22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3"/>
  <sheetViews>
    <sheetView topLeftCell="C13" zoomScale="40" zoomScaleNormal="40" zoomScalePageLayoutView="30" workbookViewId="0">
      <selection activeCell="C22" sqref="C22"/>
    </sheetView>
  </sheetViews>
  <sheetFormatPr defaultRowHeight="14.4"/>
  <cols>
    <col min="1" max="1" width="13" style="20" customWidth="1"/>
    <col min="2" max="2" width="55.6640625" customWidth="1"/>
    <col min="3" max="3" width="55.44140625" customWidth="1"/>
    <col min="4" max="4" width="40.88671875" customWidth="1"/>
    <col min="5" max="5" width="58.6640625" customWidth="1"/>
    <col min="6" max="6" width="39.33203125" customWidth="1"/>
    <col min="7" max="7" width="40.6640625" customWidth="1"/>
    <col min="8" max="8" width="36.44140625" customWidth="1"/>
    <col min="9" max="9" width="43.6640625" customWidth="1"/>
    <col min="10" max="10" width="53.44140625" customWidth="1"/>
    <col min="11" max="11" width="57.44140625" customWidth="1"/>
    <col min="12" max="12" width="46.44140625" style="2" customWidth="1"/>
    <col min="13" max="13" width="68.6640625" style="2" customWidth="1"/>
  </cols>
  <sheetData>
    <row r="1" spans="1:13" ht="25.2">
      <c r="K1" s="1"/>
      <c r="L1" s="14" t="s">
        <v>10</v>
      </c>
      <c r="M1" s="14"/>
    </row>
    <row r="2" spans="1:13" ht="25.2">
      <c r="K2" s="1"/>
      <c r="L2" s="14" t="s">
        <v>11</v>
      </c>
      <c r="M2" s="14"/>
    </row>
    <row r="3" spans="1:13" ht="25.2">
      <c r="K3" s="1"/>
      <c r="L3" s="14" t="s">
        <v>12</v>
      </c>
      <c r="M3" s="14"/>
    </row>
    <row r="4" spans="1:13" ht="27.6">
      <c r="B4" s="16" t="s">
        <v>0</v>
      </c>
      <c r="K4" s="1"/>
      <c r="L4" s="15" t="s">
        <v>22</v>
      </c>
      <c r="M4" s="15"/>
    </row>
    <row r="5" spans="1:13" ht="32.4">
      <c r="A5" s="26"/>
      <c r="B5" s="60" t="s">
        <v>16</v>
      </c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</row>
    <row r="6" spans="1:13" ht="31.8">
      <c r="A6" s="60" t="s">
        <v>1</v>
      </c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</row>
    <row r="8" spans="1:13" s="24" customFormat="1" ht="324.75" customHeight="1">
      <c r="A8" s="22" t="s">
        <v>2</v>
      </c>
      <c r="B8" s="22" t="s">
        <v>3</v>
      </c>
      <c r="C8" s="22" t="s">
        <v>24</v>
      </c>
      <c r="D8" s="22" t="s">
        <v>25</v>
      </c>
      <c r="E8" s="22" t="s">
        <v>23</v>
      </c>
      <c r="F8" s="22" t="s">
        <v>26</v>
      </c>
      <c r="G8" s="22" t="s">
        <v>27</v>
      </c>
      <c r="H8" s="22" t="s">
        <v>28</v>
      </c>
      <c r="I8" s="22" t="s">
        <v>17</v>
      </c>
      <c r="J8" s="23" t="s">
        <v>21</v>
      </c>
      <c r="K8" s="23" t="s">
        <v>29</v>
      </c>
      <c r="L8" s="22" t="s">
        <v>30</v>
      </c>
      <c r="M8" s="22" t="s">
        <v>31</v>
      </c>
    </row>
    <row r="9" spans="1:13" s="19" customFormat="1" ht="155.25" customHeight="1">
      <c r="A9" s="18">
        <v>1</v>
      </c>
      <c r="B9" s="9" t="s">
        <v>33</v>
      </c>
      <c r="C9" s="6" t="s">
        <v>34</v>
      </c>
      <c r="D9" s="6" t="s">
        <v>13</v>
      </c>
      <c r="E9" s="7">
        <v>2591.4</v>
      </c>
      <c r="F9" s="30">
        <v>25246292.690000001</v>
      </c>
      <c r="G9" s="30">
        <v>24714240.52</v>
      </c>
      <c r="H9" s="30">
        <v>532052.17000000004</v>
      </c>
      <c r="I9" s="30">
        <v>14895574.51</v>
      </c>
      <c r="J9" s="12">
        <v>39471</v>
      </c>
      <c r="K9" s="10" t="s">
        <v>35</v>
      </c>
      <c r="L9" s="6" t="s">
        <v>4</v>
      </c>
      <c r="M9" s="6" t="s">
        <v>32</v>
      </c>
    </row>
    <row r="10" spans="1:13" ht="158.25" customHeight="1">
      <c r="A10" s="18">
        <v>2</v>
      </c>
      <c r="B10" s="9" t="s">
        <v>36</v>
      </c>
      <c r="C10" s="6" t="s">
        <v>43</v>
      </c>
      <c r="D10" s="9" t="s">
        <v>18</v>
      </c>
      <c r="E10" s="13" t="s">
        <v>18</v>
      </c>
      <c r="F10" s="30">
        <v>121929.21</v>
      </c>
      <c r="G10" s="30">
        <v>121929.21</v>
      </c>
      <c r="H10" s="30">
        <v>0</v>
      </c>
      <c r="I10" s="30" t="s">
        <v>18</v>
      </c>
      <c r="J10" s="12">
        <v>28734</v>
      </c>
      <c r="K10" s="8" t="s">
        <v>18</v>
      </c>
      <c r="L10" s="6" t="s">
        <v>4</v>
      </c>
      <c r="M10" s="6" t="s">
        <v>32</v>
      </c>
    </row>
    <row r="11" spans="1:13" ht="163.5" customHeight="1">
      <c r="A11" s="18">
        <v>3</v>
      </c>
      <c r="B11" s="9" t="s">
        <v>38</v>
      </c>
      <c r="C11" s="6" t="s">
        <v>43</v>
      </c>
      <c r="D11" s="9" t="s">
        <v>18</v>
      </c>
      <c r="E11" s="13" t="s">
        <v>18</v>
      </c>
      <c r="F11" s="30">
        <v>73599.199999999997</v>
      </c>
      <c r="G11" s="30">
        <v>73599.199999999997</v>
      </c>
      <c r="H11" s="30">
        <v>0</v>
      </c>
      <c r="I11" s="30" t="s">
        <v>18</v>
      </c>
      <c r="J11" s="11" t="s">
        <v>37</v>
      </c>
      <c r="K11" s="21" t="s">
        <v>18</v>
      </c>
      <c r="L11" s="6" t="s">
        <v>4</v>
      </c>
      <c r="M11" s="6" t="s">
        <v>32</v>
      </c>
    </row>
    <row r="12" spans="1:13" ht="170.25" customHeight="1">
      <c r="A12" s="18">
        <v>4</v>
      </c>
      <c r="B12" s="9" t="s">
        <v>39</v>
      </c>
      <c r="C12" s="6" t="s">
        <v>43</v>
      </c>
      <c r="D12" s="9" t="s">
        <v>18</v>
      </c>
      <c r="E12" s="13" t="s">
        <v>18</v>
      </c>
      <c r="F12" s="30">
        <v>261904.5</v>
      </c>
      <c r="G12" s="30">
        <v>261904.5</v>
      </c>
      <c r="H12" s="30">
        <v>0</v>
      </c>
      <c r="I12" s="30" t="s">
        <v>18</v>
      </c>
      <c r="J12" s="12">
        <v>38716</v>
      </c>
      <c r="K12" s="21" t="s">
        <v>18</v>
      </c>
      <c r="L12" s="6" t="s">
        <v>4</v>
      </c>
      <c r="M12" s="6" t="s">
        <v>32</v>
      </c>
    </row>
    <row r="13" spans="1:13" ht="158.25" customHeight="1">
      <c r="A13" s="18">
        <v>5</v>
      </c>
      <c r="B13" s="9" t="s">
        <v>40</v>
      </c>
      <c r="C13" s="6" t="s">
        <v>43</v>
      </c>
      <c r="D13" s="9" t="s">
        <v>18</v>
      </c>
      <c r="E13" s="13" t="s">
        <v>18</v>
      </c>
      <c r="F13" s="30">
        <v>278765.38</v>
      </c>
      <c r="G13" s="30">
        <v>278765.38</v>
      </c>
      <c r="H13" s="30">
        <v>0</v>
      </c>
      <c r="I13" s="30" t="s">
        <v>18</v>
      </c>
      <c r="J13" s="12">
        <v>38716</v>
      </c>
      <c r="K13" s="21" t="s">
        <v>18</v>
      </c>
      <c r="L13" s="6" t="s">
        <v>4</v>
      </c>
      <c r="M13" s="6" t="s">
        <v>32</v>
      </c>
    </row>
    <row r="14" spans="1:13" ht="214.5" customHeight="1">
      <c r="A14" s="18">
        <v>6</v>
      </c>
      <c r="B14" s="25" t="s">
        <v>5</v>
      </c>
      <c r="C14" s="10" t="s">
        <v>41</v>
      </c>
      <c r="D14" s="9" t="s">
        <v>6</v>
      </c>
      <c r="E14" s="28">
        <v>619</v>
      </c>
      <c r="F14" s="30">
        <v>134762.49</v>
      </c>
      <c r="G14" s="30">
        <v>0</v>
      </c>
      <c r="H14" s="30">
        <v>134762.49</v>
      </c>
      <c r="I14" s="30">
        <v>105093.82</v>
      </c>
      <c r="J14" s="12">
        <v>41306</v>
      </c>
      <c r="K14" s="13" t="s">
        <v>42</v>
      </c>
      <c r="L14" s="6" t="s">
        <v>4</v>
      </c>
      <c r="M14" s="6" t="s">
        <v>32</v>
      </c>
    </row>
    <row r="15" spans="1:13" ht="218.25" customHeight="1">
      <c r="A15" s="18">
        <v>7</v>
      </c>
      <c r="B15" s="9" t="s">
        <v>7</v>
      </c>
      <c r="C15" s="6" t="s">
        <v>43</v>
      </c>
      <c r="D15" s="9" t="s">
        <v>14</v>
      </c>
      <c r="E15" s="28">
        <v>15867</v>
      </c>
      <c r="F15" s="30">
        <v>2548398.87</v>
      </c>
      <c r="G15" s="30">
        <v>0</v>
      </c>
      <c r="H15" s="30">
        <v>2548398.87</v>
      </c>
      <c r="I15" s="30">
        <v>2548398.87</v>
      </c>
      <c r="J15" s="12">
        <v>42520</v>
      </c>
      <c r="K15" s="29" t="s">
        <v>46</v>
      </c>
      <c r="L15" s="6" t="s">
        <v>4</v>
      </c>
      <c r="M15" s="6" t="s">
        <v>32</v>
      </c>
    </row>
    <row r="16" spans="1:13" s="20" customFormat="1" ht="180.75" customHeight="1">
      <c r="A16" s="18">
        <v>8</v>
      </c>
      <c r="B16" s="25" t="s">
        <v>45</v>
      </c>
      <c r="C16" s="6" t="s">
        <v>43</v>
      </c>
      <c r="D16" s="9" t="s">
        <v>18</v>
      </c>
      <c r="E16" s="13" t="s">
        <v>18</v>
      </c>
      <c r="F16" s="30">
        <v>1</v>
      </c>
      <c r="G16" s="30">
        <v>1</v>
      </c>
      <c r="H16" s="30">
        <v>0</v>
      </c>
      <c r="I16" s="31" t="s">
        <v>18</v>
      </c>
      <c r="J16" s="12" t="s">
        <v>18</v>
      </c>
      <c r="K16" s="13" t="s">
        <v>18</v>
      </c>
      <c r="L16" s="6" t="s">
        <v>4</v>
      </c>
      <c r="M16" s="6" t="s">
        <v>32</v>
      </c>
    </row>
    <row r="17" spans="1:13" s="2" customFormat="1" ht="189.75" customHeight="1">
      <c r="A17" s="18">
        <v>9</v>
      </c>
      <c r="B17" s="9" t="s">
        <v>15</v>
      </c>
      <c r="C17" s="6" t="s">
        <v>44</v>
      </c>
      <c r="D17" s="9" t="s">
        <v>19</v>
      </c>
      <c r="E17" s="28">
        <v>112</v>
      </c>
      <c r="F17" s="30">
        <v>1</v>
      </c>
      <c r="G17" s="30">
        <v>1</v>
      </c>
      <c r="H17" s="30">
        <v>0</v>
      </c>
      <c r="I17" s="31">
        <v>697788</v>
      </c>
      <c r="J17" s="12">
        <v>42935</v>
      </c>
      <c r="K17" s="29" t="s">
        <v>20</v>
      </c>
      <c r="L17" s="6" t="s">
        <v>4</v>
      </c>
      <c r="M17" s="6" t="s">
        <v>32</v>
      </c>
    </row>
    <row r="18" spans="1:13" s="3" customFormat="1" ht="31.8">
      <c r="A18" s="53" t="s">
        <v>8</v>
      </c>
      <c r="B18" s="54"/>
      <c r="C18" s="54"/>
      <c r="D18" s="54"/>
      <c r="E18" s="55"/>
      <c r="F18" s="32">
        <f>SUM(F9:F17)</f>
        <v>28665654.34</v>
      </c>
      <c r="G18" s="32">
        <f>SUM(G9:G17)</f>
        <v>25450440.809999999</v>
      </c>
      <c r="H18" s="32">
        <f>SUM(H9:H17)</f>
        <v>3215213.5300000003</v>
      </c>
      <c r="I18" s="33">
        <f>SUM(I9,I14,I15,I17)</f>
        <v>18246855.199999999</v>
      </c>
      <c r="J18" s="56"/>
      <c r="K18" s="57"/>
      <c r="L18" s="57"/>
      <c r="M18" s="58"/>
    </row>
    <row r="21" spans="1:13" s="4" customFormat="1" ht="33.6">
      <c r="A21" s="27"/>
      <c r="C21" s="62" t="s">
        <v>47</v>
      </c>
      <c r="D21" s="63"/>
      <c r="E21" s="17"/>
      <c r="F21" s="17"/>
      <c r="G21" s="17"/>
      <c r="H21" s="17"/>
      <c r="I21" s="17"/>
      <c r="J21" s="59" t="s">
        <v>9</v>
      </c>
      <c r="K21" s="50"/>
      <c r="L21" s="5"/>
      <c r="M21" s="5"/>
    </row>
    <row r="23" spans="1:13" ht="33.6">
      <c r="C23" s="59"/>
      <c r="D23" s="50"/>
      <c r="J23" s="59"/>
      <c r="K23" s="50"/>
    </row>
  </sheetData>
  <mergeCells count="8">
    <mergeCell ref="C23:D23"/>
    <mergeCell ref="J23:K23"/>
    <mergeCell ref="B5:M5"/>
    <mergeCell ref="C21:D21"/>
    <mergeCell ref="J21:K21"/>
    <mergeCell ref="A6:M6"/>
    <mergeCell ref="A18:E18"/>
    <mergeCell ref="J18:M18"/>
  </mergeCells>
  <phoneticPr fontId="18" type="noConversion"/>
  <pageMargins left="0.78740157480314965" right="0.39370078740157483" top="0.78740157480314965" bottom="0.78740157480314965" header="0.51181102362204722" footer="0.51181102362204722"/>
  <pageSetup paperSize="9" scale="2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2019 год</vt:lpstr>
      <vt:lpstr>2018 год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2020-02-13T08:07:51Z</cp:lastPrinted>
  <dcterms:created xsi:type="dcterms:W3CDTF">2006-09-28T05:33:49Z</dcterms:created>
  <dcterms:modified xsi:type="dcterms:W3CDTF">2020-02-18T03:14:22Z</dcterms:modified>
</cp:coreProperties>
</file>